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100" yWindow="160" windowWidth="23940" windowHeight="16080" tabRatio="500" activeTab="0"/>
  </bookViews>
  <sheets>
    <sheet name="Droite de charge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<sst xmlns="http://schemas.openxmlformats.org/spreadsheetml/2006/main" count="20" uniqueCount="14">
  <si>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V</t>
  </si>
  <si>
    <t>Ua</t>
  </si>
  <si>
    <t>Zaa</t>
  </si>
  <si>
    <t>Ia(max)</t>
  </si>
  <si>
    <t>Classe B</t>
  </si>
  <si>
    <t>Z</t>
  </si>
  <si>
    <t>Classe A</t>
  </si>
  <si>
    <t>Iacc</t>
  </si>
  <si>
    <t>Ia(bias)</t>
  </si>
  <si>
    <t>Bias</t>
  </si>
  <si>
    <t>P(dissip max)</t>
  </si>
  <si>
    <t>W</t>
  </si>
  <si>
    <t>mA</t>
  </si>
  <si>
    <t>Ω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</si>
</sst>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5.5"/>
      <name val="Verdana"/>
      <family val="0"/>
    </font>
    <font>
      <b/>
      <sz val="10"/>
      <color indexed="10"/>
      <name val="Verdana"/>
      <family val="0"/>
    </font>
    <font>
      <b/>
      <sz val="15.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168" fontId="0" fillId="0" borderId="1" xfId="0" applyNumberFormat="1" applyBorder="1" applyAlignment="1">
      <alignment/>
    </xf>
    <xf numFmtId="9" fontId="0" fillId="2" borderId="7" xfId="19" applyFill="1" applyBorder="1" applyAlignment="1">
      <alignment/>
    </xf>
    <xf numFmtId="168" fontId="6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'Droite de charge'!$B$1</c:f>
              <c:strCache>
                <c:ptCount val="1"/>
                <c:pt idx="0">
                  <c:v>14W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charge'!$B$2:$B$52</c:f>
              <c:numCache/>
            </c:numRef>
          </c:yVal>
          <c:smooth val="1"/>
        </c:ser>
        <c:ser>
          <c:idx val="1"/>
          <c:order val="1"/>
          <c:tx>
            <c:strRef>
              <c:f>'Droite de charge'!$C$1</c:f>
              <c:strCache>
                <c:ptCount val="1"/>
                <c:pt idx="0">
                  <c:v>28W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charge'!$C$2:$C$52</c:f>
              <c:numCache/>
            </c:numRef>
          </c:yVal>
          <c:smooth val="1"/>
        </c:ser>
        <c:ser>
          <c:idx val="2"/>
          <c:order val="2"/>
          <c:tx>
            <c:strRef>
              <c:f>'Droite de charge'!$D$1</c:f>
              <c:strCache>
                <c:ptCount val="1"/>
                <c:pt idx="0">
                  <c:v>Classe A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charge'!$D$2:$D$52</c:f>
              <c:numCache/>
            </c:numRef>
          </c:yVal>
          <c:smooth val="1"/>
        </c:ser>
        <c:ser>
          <c:idx val="3"/>
          <c:order val="3"/>
          <c:tx>
            <c:strRef>
              <c:f>'Droite de charge'!$E$1</c:f>
              <c:strCache>
                <c:ptCount val="1"/>
                <c:pt idx="0">
                  <c:v>Classe B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'Droite de charge'!$A$2:$A$52</c:f>
              <c:numCache/>
            </c:numRef>
          </c:xVal>
          <c:yVal>
            <c:numRef>
              <c:f>'Droite de charge'!$E$2:$E$52</c:f>
              <c:numCache/>
            </c:numRef>
          </c:yVal>
          <c:smooth val="1"/>
        </c:ser>
        <c:axId val="62114311"/>
        <c:axId val="22157888"/>
      </c:scatterChart>
      <c:valAx>
        <c:axId val="62114311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Verdana"/>
                    <a:ea typeface="Verdana"/>
                    <a:cs typeface="Verdana"/>
                  </a:rPr>
                  <a:t>Ua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57888"/>
        <c:crosses val="autoZero"/>
        <c:crossBetween val="midCat"/>
        <c:dispUnits/>
        <c:majorUnit val="40"/>
      </c:valAx>
      <c:valAx>
        <c:axId val="2215788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Verdana"/>
                    <a:ea typeface="Verdana"/>
                    <a:cs typeface="Verdana"/>
                  </a:rPr>
                  <a:t>Ia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 val="autoZero"/>
        <c:crossBetween val="midCat"/>
        <c:dispUnits/>
        <c:majorUnit val="2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98220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O8" sqref="O8"/>
    </sheetView>
  </sheetViews>
  <sheetFormatPr defaultColWidth="11.00390625" defaultRowHeight="12.75"/>
  <cols>
    <col min="13" max="13" width="12.00390625" style="0" customWidth="1"/>
  </cols>
  <sheetData>
    <row r="1" spans="1:5" ht="12.75">
      <c r="A1" t="s">
        <v>0</v>
      </c>
      <c r="B1" t="str">
        <f>N6&amp;"W"</f>
        <v>14W</v>
      </c>
      <c r="C1" t="str">
        <f>2*N6&amp;"W"</f>
        <v>28W</v>
      </c>
      <c r="D1" t="s">
        <v>6</v>
      </c>
      <c r="E1" t="s">
        <v>4</v>
      </c>
    </row>
    <row r="2" spans="1:5" ht="12.75">
      <c r="A2">
        <v>0</v>
      </c>
      <c r="D2">
        <f aca="true" t="shared" si="0" ref="D2:D33">N$16-((N$16-N$12)/N$7*A2)</f>
        <v>134.36868686868686</v>
      </c>
      <c r="E2">
        <f>O$16-(O$16/N$7*A2)</f>
        <v>218.18181818181816</v>
      </c>
    </row>
    <row r="3" spans="1:5" ht="12.75">
      <c r="A3">
        <v>10</v>
      </c>
      <c r="B3">
        <f aca="true" t="shared" si="1" ref="B3:B34">N$6/A3*1000</f>
        <v>1400</v>
      </c>
      <c r="C3">
        <f>2*N$6/A3*1000</f>
        <v>2800</v>
      </c>
      <c r="D3">
        <f t="shared" si="0"/>
        <v>131.33838383838383</v>
      </c>
      <c r="E3">
        <f aca="true" t="shared" si="2" ref="E3:E52">O$16-(O$16/N$7*A3)</f>
        <v>212.1212121212121</v>
      </c>
    </row>
    <row r="4" spans="1:5" ht="12.75">
      <c r="A4">
        <v>20</v>
      </c>
      <c r="B4">
        <f t="shared" si="1"/>
        <v>700</v>
      </c>
      <c r="C4">
        <f aca="true" t="shared" si="3" ref="C4:C52">2*N$6/A4*1000</f>
        <v>1400</v>
      </c>
      <c r="D4">
        <f t="shared" si="0"/>
        <v>128.3080808080808</v>
      </c>
      <c r="E4">
        <f t="shared" si="2"/>
        <v>206.06060606060603</v>
      </c>
    </row>
    <row r="5" spans="1:5" ht="13.5" thickBot="1">
      <c r="A5">
        <v>30</v>
      </c>
      <c r="B5">
        <f t="shared" si="1"/>
        <v>466.6666666666667</v>
      </c>
      <c r="C5">
        <f t="shared" si="3"/>
        <v>933.3333333333334</v>
      </c>
      <c r="D5">
        <f t="shared" si="0"/>
        <v>125.27777777777777</v>
      </c>
      <c r="E5">
        <f t="shared" si="2"/>
        <v>199.99999999999997</v>
      </c>
    </row>
    <row r="6" spans="1:15" ht="12.75">
      <c r="A6">
        <v>40</v>
      </c>
      <c r="B6">
        <f t="shared" si="1"/>
        <v>350</v>
      </c>
      <c r="C6">
        <f t="shared" si="3"/>
        <v>700</v>
      </c>
      <c r="D6">
        <f t="shared" si="0"/>
        <v>122.24747474747474</v>
      </c>
      <c r="E6">
        <f t="shared" si="2"/>
        <v>193.9393939393939</v>
      </c>
      <c r="M6" s="2" t="s">
        <v>10</v>
      </c>
      <c r="N6" s="3">
        <v>14</v>
      </c>
      <c r="O6" t="s">
        <v>11</v>
      </c>
    </row>
    <row r="7" spans="1:15" ht="12.75">
      <c r="A7">
        <v>50</v>
      </c>
      <c r="B7">
        <f t="shared" si="1"/>
        <v>280</v>
      </c>
      <c r="C7">
        <f t="shared" si="3"/>
        <v>560</v>
      </c>
      <c r="D7">
        <f t="shared" si="0"/>
        <v>119.21717171717171</v>
      </c>
      <c r="E7">
        <f t="shared" si="2"/>
        <v>187.87878787878788</v>
      </c>
      <c r="M7" s="4" t="s">
        <v>1</v>
      </c>
      <c r="N7" s="5">
        <v>360</v>
      </c>
      <c r="O7" t="s">
        <v>0</v>
      </c>
    </row>
    <row r="8" spans="1:15" ht="12.75">
      <c r="A8">
        <v>60</v>
      </c>
      <c r="B8">
        <f t="shared" si="1"/>
        <v>233.33333333333334</v>
      </c>
      <c r="C8">
        <f t="shared" si="3"/>
        <v>466.6666666666667</v>
      </c>
      <c r="D8">
        <f t="shared" si="0"/>
        <v>116.18686868686868</v>
      </c>
      <c r="E8">
        <f t="shared" si="2"/>
        <v>181.8181818181818</v>
      </c>
      <c r="M8" s="4" t="s">
        <v>2</v>
      </c>
      <c r="N8" s="5">
        <v>6600</v>
      </c>
      <c r="O8" t="s">
        <v>13</v>
      </c>
    </row>
    <row r="9" spans="1:14" ht="13.5" thickBot="1">
      <c r="A9">
        <v>70</v>
      </c>
      <c r="B9">
        <f t="shared" si="1"/>
        <v>200</v>
      </c>
      <c r="C9">
        <f t="shared" si="3"/>
        <v>400</v>
      </c>
      <c r="D9">
        <f t="shared" si="0"/>
        <v>113.15656565656566</v>
      </c>
      <c r="E9">
        <f t="shared" si="2"/>
        <v>175.75757575757575</v>
      </c>
      <c r="M9" s="6" t="s">
        <v>9</v>
      </c>
      <c r="N9" s="8">
        <v>0.65</v>
      </c>
    </row>
    <row r="10" spans="1:5" ht="12.75">
      <c r="A10">
        <v>80</v>
      </c>
      <c r="B10">
        <f t="shared" si="1"/>
        <v>175</v>
      </c>
      <c r="C10">
        <f t="shared" si="3"/>
        <v>350</v>
      </c>
      <c r="D10">
        <f t="shared" si="0"/>
        <v>110.12626262626263</v>
      </c>
      <c r="E10">
        <f t="shared" si="2"/>
        <v>169.6969696969697</v>
      </c>
    </row>
    <row r="11" spans="1:15" ht="12.75">
      <c r="A11">
        <v>90</v>
      </c>
      <c r="B11">
        <f t="shared" si="1"/>
        <v>155.55555555555557</v>
      </c>
      <c r="C11">
        <f t="shared" si="3"/>
        <v>311.11111111111114</v>
      </c>
      <c r="D11">
        <f t="shared" si="0"/>
        <v>107.0959595959596</v>
      </c>
      <c r="E11">
        <f t="shared" si="2"/>
        <v>163.63636363636363</v>
      </c>
      <c r="M11" s="1" t="s">
        <v>3</v>
      </c>
      <c r="N11" s="7">
        <f>N6/N7*1000</f>
        <v>38.88888888888889</v>
      </c>
      <c r="O11" t="s">
        <v>12</v>
      </c>
    </row>
    <row r="12" spans="1:15" ht="12.75">
      <c r="A12">
        <v>100</v>
      </c>
      <c r="B12">
        <f t="shared" si="1"/>
        <v>140</v>
      </c>
      <c r="C12">
        <f t="shared" si="3"/>
        <v>280</v>
      </c>
      <c r="D12">
        <f t="shared" si="0"/>
        <v>104.06565656565657</v>
      </c>
      <c r="E12">
        <f t="shared" si="2"/>
        <v>157.57575757575756</v>
      </c>
      <c r="M12" s="1" t="s">
        <v>8</v>
      </c>
      <c r="N12" s="9">
        <f>N9*N11</f>
        <v>25.277777777777782</v>
      </c>
      <c r="O12" t="s">
        <v>12</v>
      </c>
    </row>
    <row r="13" spans="1:5" ht="12.75">
      <c r="A13">
        <v>110</v>
      </c>
      <c r="B13">
        <f t="shared" si="1"/>
        <v>127.27272727272727</v>
      </c>
      <c r="C13">
        <f t="shared" si="3"/>
        <v>254.54545454545453</v>
      </c>
      <c r="D13">
        <f t="shared" si="0"/>
        <v>101.03535353535354</v>
      </c>
      <c r="E13">
        <f t="shared" si="2"/>
        <v>151.5151515151515</v>
      </c>
    </row>
    <row r="14" spans="1:15" ht="12.75">
      <c r="A14">
        <v>120</v>
      </c>
      <c r="B14">
        <f t="shared" si="1"/>
        <v>116.66666666666667</v>
      </c>
      <c r="C14">
        <f t="shared" si="3"/>
        <v>233.33333333333334</v>
      </c>
      <c r="D14">
        <f t="shared" si="0"/>
        <v>98.0050505050505</v>
      </c>
      <c r="E14">
        <f t="shared" si="2"/>
        <v>145.45454545454544</v>
      </c>
      <c r="M14" s="1"/>
      <c r="N14" s="1" t="s">
        <v>6</v>
      </c>
      <c r="O14" s="1" t="s">
        <v>4</v>
      </c>
    </row>
    <row r="15" spans="1:16" ht="12.75">
      <c r="A15">
        <v>130</v>
      </c>
      <c r="B15">
        <f t="shared" si="1"/>
        <v>107.6923076923077</v>
      </c>
      <c r="C15">
        <f t="shared" si="3"/>
        <v>215.3846153846154</v>
      </c>
      <c r="D15">
        <f t="shared" si="0"/>
        <v>94.97474747474747</v>
      </c>
      <c r="E15">
        <f t="shared" si="2"/>
        <v>139.39393939393938</v>
      </c>
      <c r="M15" s="1" t="s">
        <v>5</v>
      </c>
      <c r="N15" s="1">
        <f>N8/2</f>
        <v>3300</v>
      </c>
      <c r="O15" s="1">
        <f>N8/4</f>
        <v>1650</v>
      </c>
      <c r="P15" t="s">
        <v>13</v>
      </c>
    </row>
    <row r="16" spans="1:16" ht="12.75">
      <c r="A16">
        <v>140</v>
      </c>
      <c r="B16">
        <f t="shared" si="1"/>
        <v>100</v>
      </c>
      <c r="C16">
        <f t="shared" si="3"/>
        <v>200</v>
      </c>
      <c r="D16">
        <f t="shared" si="0"/>
        <v>91.94444444444446</v>
      </c>
      <c r="E16">
        <f t="shared" si="2"/>
        <v>133.33333333333331</v>
      </c>
      <c r="M16" s="1" t="s">
        <v>7</v>
      </c>
      <c r="N16" s="7">
        <f>N7/N15*1000+N12</f>
        <v>134.36868686868686</v>
      </c>
      <c r="O16" s="7">
        <f>N7/O15*1000</f>
        <v>218.18181818181816</v>
      </c>
      <c r="P16" t="s">
        <v>12</v>
      </c>
    </row>
    <row r="17" spans="1:5" ht="12.75">
      <c r="A17">
        <v>150</v>
      </c>
      <c r="B17">
        <f t="shared" si="1"/>
        <v>93.33333333333334</v>
      </c>
      <c r="C17">
        <f t="shared" si="3"/>
        <v>186.66666666666669</v>
      </c>
      <c r="D17">
        <f t="shared" si="0"/>
        <v>88.91414141414143</v>
      </c>
      <c r="E17">
        <f t="shared" si="2"/>
        <v>127.27272727272727</v>
      </c>
    </row>
    <row r="18" spans="1:5" ht="12.75">
      <c r="A18">
        <v>160</v>
      </c>
      <c r="B18">
        <f t="shared" si="1"/>
        <v>87.5</v>
      </c>
      <c r="C18">
        <f t="shared" si="3"/>
        <v>175</v>
      </c>
      <c r="D18">
        <f t="shared" si="0"/>
        <v>85.8838383838384</v>
      </c>
      <c r="E18">
        <f t="shared" si="2"/>
        <v>121.2121212121212</v>
      </c>
    </row>
    <row r="19" spans="1:5" ht="12.75">
      <c r="A19">
        <v>170</v>
      </c>
      <c r="B19">
        <f t="shared" si="1"/>
        <v>82.3529411764706</v>
      </c>
      <c r="C19">
        <f t="shared" si="3"/>
        <v>164.7058823529412</v>
      </c>
      <c r="D19">
        <f t="shared" si="0"/>
        <v>82.85353535353536</v>
      </c>
      <c r="E19">
        <f t="shared" si="2"/>
        <v>115.15151515151514</v>
      </c>
    </row>
    <row r="20" spans="1:5" ht="12.75">
      <c r="A20">
        <v>180</v>
      </c>
      <c r="B20">
        <f t="shared" si="1"/>
        <v>77.77777777777779</v>
      </c>
      <c r="C20">
        <f t="shared" si="3"/>
        <v>155.55555555555557</v>
      </c>
      <c r="D20">
        <f t="shared" si="0"/>
        <v>79.82323232323233</v>
      </c>
      <c r="E20">
        <f t="shared" si="2"/>
        <v>109.09090909090908</v>
      </c>
    </row>
    <row r="21" spans="1:5" ht="12.75">
      <c r="A21">
        <v>190</v>
      </c>
      <c r="B21">
        <f t="shared" si="1"/>
        <v>73.68421052631578</v>
      </c>
      <c r="C21">
        <f t="shared" si="3"/>
        <v>147.36842105263156</v>
      </c>
      <c r="D21">
        <f t="shared" si="0"/>
        <v>76.7929292929293</v>
      </c>
      <c r="E21">
        <f t="shared" si="2"/>
        <v>103.03030303030303</v>
      </c>
    </row>
    <row r="22" spans="1:5" ht="12.75">
      <c r="A22">
        <v>200</v>
      </c>
      <c r="B22">
        <f t="shared" si="1"/>
        <v>70</v>
      </c>
      <c r="C22">
        <f t="shared" si="3"/>
        <v>140</v>
      </c>
      <c r="D22">
        <f t="shared" si="0"/>
        <v>73.76262626262627</v>
      </c>
      <c r="E22">
        <f t="shared" si="2"/>
        <v>96.96969696969697</v>
      </c>
    </row>
    <row r="23" spans="1:5" ht="12.75">
      <c r="A23">
        <v>210</v>
      </c>
      <c r="B23">
        <f t="shared" si="1"/>
        <v>66.66666666666667</v>
      </c>
      <c r="C23">
        <f t="shared" si="3"/>
        <v>133.33333333333334</v>
      </c>
      <c r="D23">
        <f t="shared" si="0"/>
        <v>70.73232323232324</v>
      </c>
      <c r="E23">
        <f t="shared" si="2"/>
        <v>90.9090909090909</v>
      </c>
    </row>
    <row r="24" spans="1:5" ht="12.75">
      <c r="A24">
        <v>220</v>
      </c>
      <c r="B24">
        <f t="shared" si="1"/>
        <v>63.63636363636363</v>
      </c>
      <c r="C24">
        <f t="shared" si="3"/>
        <v>127.27272727272727</v>
      </c>
      <c r="D24">
        <f t="shared" si="0"/>
        <v>67.70202020202021</v>
      </c>
      <c r="E24">
        <f t="shared" si="2"/>
        <v>84.84848484848484</v>
      </c>
    </row>
    <row r="25" spans="1:5" ht="12.75">
      <c r="A25">
        <v>230</v>
      </c>
      <c r="B25">
        <f t="shared" si="1"/>
        <v>60.869565217391305</v>
      </c>
      <c r="C25">
        <f t="shared" si="3"/>
        <v>121.73913043478261</v>
      </c>
      <c r="D25">
        <f t="shared" si="0"/>
        <v>64.67171717171718</v>
      </c>
      <c r="E25">
        <f t="shared" si="2"/>
        <v>78.78787878787878</v>
      </c>
    </row>
    <row r="26" spans="1:5" ht="12.75">
      <c r="A26">
        <v>240</v>
      </c>
      <c r="B26">
        <f t="shared" si="1"/>
        <v>58.333333333333336</v>
      </c>
      <c r="C26">
        <f t="shared" si="3"/>
        <v>116.66666666666667</v>
      </c>
      <c r="D26">
        <f t="shared" si="0"/>
        <v>61.641414141414145</v>
      </c>
      <c r="E26">
        <f t="shared" si="2"/>
        <v>72.72727272727272</v>
      </c>
    </row>
    <row r="27" spans="1:5" ht="12.75">
      <c r="A27">
        <v>250</v>
      </c>
      <c r="B27">
        <f t="shared" si="1"/>
        <v>56</v>
      </c>
      <c r="C27">
        <f t="shared" si="3"/>
        <v>112</v>
      </c>
      <c r="D27">
        <f t="shared" si="0"/>
        <v>58.611111111111114</v>
      </c>
      <c r="E27">
        <f t="shared" si="2"/>
        <v>66.66666666666666</v>
      </c>
    </row>
    <row r="28" spans="1:5" ht="12.75">
      <c r="A28">
        <v>260</v>
      </c>
      <c r="B28">
        <f t="shared" si="1"/>
        <v>53.84615384615385</v>
      </c>
      <c r="C28">
        <f t="shared" si="3"/>
        <v>107.6923076923077</v>
      </c>
      <c r="D28">
        <f t="shared" si="0"/>
        <v>55.58080808080808</v>
      </c>
      <c r="E28">
        <f t="shared" si="2"/>
        <v>60.606060606060595</v>
      </c>
    </row>
    <row r="29" spans="1:5" ht="12.75">
      <c r="A29">
        <v>270</v>
      </c>
      <c r="B29">
        <f t="shared" si="1"/>
        <v>51.85185185185185</v>
      </c>
      <c r="C29">
        <f t="shared" si="3"/>
        <v>103.7037037037037</v>
      </c>
      <c r="D29">
        <f t="shared" si="0"/>
        <v>52.550505050505066</v>
      </c>
      <c r="E29">
        <f t="shared" si="2"/>
        <v>54.54545454545456</v>
      </c>
    </row>
    <row r="30" spans="1:5" ht="12.75">
      <c r="A30">
        <v>280</v>
      </c>
      <c r="B30">
        <f t="shared" si="1"/>
        <v>50</v>
      </c>
      <c r="C30">
        <f t="shared" si="3"/>
        <v>100</v>
      </c>
      <c r="D30">
        <f t="shared" si="0"/>
        <v>49.520202020202035</v>
      </c>
      <c r="E30">
        <f t="shared" si="2"/>
        <v>48.4848484848485</v>
      </c>
    </row>
    <row r="31" spans="1:5" ht="12.75">
      <c r="A31">
        <v>290</v>
      </c>
      <c r="B31">
        <f t="shared" si="1"/>
        <v>48.275862068965516</v>
      </c>
      <c r="C31">
        <f t="shared" si="3"/>
        <v>96.55172413793103</v>
      </c>
      <c r="D31">
        <f t="shared" si="0"/>
        <v>46.489898989899004</v>
      </c>
      <c r="E31">
        <f t="shared" si="2"/>
        <v>42.424242424242436</v>
      </c>
    </row>
    <row r="32" spans="1:5" ht="12.75">
      <c r="A32">
        <v>300</v>
      </c>
      <c r="B32">
        <f t="shared" si="1"/>
        <v>46.66666666666667</v>
      </c>
      <c r="C32">
        <f t="shared" si="3"/>
        <v>93.33333333333334</v>
      </c>
      <c r="D32">
        <f t="shared" si="0"/>
        <v>43.45959595959597</v>
      </c>
      <c r="E32">
        <f t="shared" si="2"/>
        <v>36.363636363636374</v>
      </c>
    </row>
    <row r="33" spans="1:5" ht="12.75">
      <c r="A33">
        <v>310</v>
      </c>
      <c r="B33">
        <f t="shared" si="1"/>
        <v>45.16129032258064</v>
      </c>
      <c r="C33">
        <f t="shared" si="3"/>
        <v>90.32258064516128</v>
      </c>
      <c r="D33">
        <f t="shared" si="0"/>
        <v>40.42929292929294</v>
      </c>
      <c r="E33">
        <f t="shared" si="2"/>
        <v>30.30303030303031</v>
      </c>
    </row>
    <row r="34" spans="1:5" ht="12.75">
      <c r="A34">
        <v>320</v>
      </c>
      <c r="B34">
        <f t="shared" si="1"/>
        <v>43.75</v>
      </c>
      <c r="C34">
        <f t="shared" si="3"/>
        <v>87.5</v>
      </c>
      <c r="D34">
        <f aca="true" t="shared" si="4" ref="D34:D52">N$16-((N$16-N$12)/N$7*A34)</f>
        <v>37.39898989898991</v>
      </c>
      <c r="E34">
        <f>O$16-(O$16/N$7*A34)</f>
        <v>24.24242424242425</v>
      </c>
    </row>
    <row r="35" spans="1:5" ht="12.75">
      <c r="A35">
        <v>330</v>
      </c>
      <c r="B35">
        <f aca="true" t="shared" si="5" ref="B35:B52">N$6/A35*1000</f>
        <v>42.42424242424243</v>
      </c>
      <c r="C35">
        <f t="shared" si="3"/>
        <v>84.84848484848486</v>
      </c>
      <c r="D35">
        <f t="shared" si="4"/>
        <v>34.36868686868688</v>
      </c>
      <c r="E35">
        <f t="shared" si="2"/>
        <v>18.181818181818187</v>
      </c>
    </row>
    <row r="36" spans="1:5" ht="12.75">
      <c r="A36">
        <v>340</v>
      </c>
      <c r="B36">
        <f t="shared" si="5"/>
        <v>41.1764705882353</v>
      </c>
      <c r="C36">
        <f t="shared" si="3"/>
        <v>82.3529411764706</v>
      </c>
      <c r="D36">
        <f t="shared" si="4"/>
        <v>31.338383838383848</v>
      </c>
      <c r="E36">
        <f t="shared" si="2"/>
        <v>12.121212121212125</v>
      </c>
    </row>
    <row r="37" spans="1:5" ht="12.75">
      <c r="A37">
        <v>350</v>
      </c>
      <c r="B37">
        <f t="shared" si="5"/>
        <v>40</v>
      </c>
      <c r="C37">
        <f t="shared" si="3"/>
        <v>80</v>
      </c>
      <c r="D37">
        <f t="shared" si="4"/>
        <v>28.308080808080817</v>
      </c>
      <c r="E37">
        <f t="shared" si="2"/>
        <v>6.060606060606062</v>
      </c>
    </row>
    <row r="38" spans="1:5" ht="12.75">
      <c r="A38">
        <v>360</v>
      </c>
      <c r="B38">
        <f t="shared" si="5"/>
        <v>38.88888888888889</v>
      </c>
      <c r="C38">
        <f t="shared" si="3"/>
        <v>77.77777777777779</v>
      </c>
      <c r="D38">
        <f t="shared" si="4"/>
        <v>25.277777777777786</v>
      </c>
      <c r="E38">
        <f t="shared" si="2"/>
        <v>0</v>
      </c>
    </row>
    <row r="39" spans="1:5" ht="12.75">
      <c r="A39">
        <v>370</v>
      </c>
      <c r="B39">
        <f t="shared" si="5"/>
        <v>37.83783783783784</v>
      </c>
      <c r="C39">
        <f t="shared" si="3"/>
        <v>75.67567567567568</v>
      </c>
      <c r="D39">
        <f t="shared" si="4"/>
        <v>22.247474747474755</v>
      </c>
      <c r="E39">
        <f t="shared" si="2"/>
        <v>-6.060606060606062</v>
      </c>
    </row>
    <row r="40" spans="1:5" ht="12.75">
      <c r="A40">
        <v>380</v>
      </c>
      <c r="B40">
        <f t="shared" si="5"/>
        <v>36.84210526315789</v>
      </c>
      <c r="C40">
        <f t="shared" si="3"/>
        <v>73.68421052631578</v>
      </c>
      <c r="D40">
        <f t="shared" si="4"/>
        <v>19.217171717171738</v>
      </c>
      <c r="E40">
        <f t="shared" si="2"/>
        <v>-12.121212121212096</v>
      </c>
    </row>
    <row r="41" spans="1:5" ht="12.75">
      <c r="A41">
        <v>390</v>
      </c>
      <c r="B41">
        <f t="shared" si="5"/>
        <v>35.8974358974359</v>
      </c>
      <c r="C41">
        <f t="shared" si="3"/>
        <v>71.7948717948718</v>
      </c>
      <c r="D41">
        <f t="shared" si="4"/>
        <v>16.186868686868706</v>
      </c>
      <c r="E41">
        <f t="shared" si="2"/>
        <v>-18.18181818181816</v>
      </c>
    </row>
    <row r="42" spans="1:5" ht="12.75">
      <c r="A42">
        <v>400</v>
      </c>
      <c r="B42">
        <f t="shared" si="5"/>
        <v>35</v>
      </c>
      <c r="C42">
        <f t="shared" si="3"/>
        <v>70</v>
      </c>
      <c r="D42">
        <f t="shared" si="4"/>
        <v>13.156565656565675</v>
      </c>
      <c r="E42">
        <f t="shared" si="2"/>
        <v>-24.24242424242422</v>
      </c>
    </row>
    <row r="43" spans="1:5" ht="12.75">
      <c r="A43">
        <v>410</v>
      </c>
      <c r="B43">
        <f t="shared" si="5"/>
        <v>34.146341463414636</v>
      </c>
      <c r="C43">
        <f t="shared" si="3"/>
        <v>68.29268292682927</v>
      </c>
      <c r="D43">
        <f t="shared" si="4"/>
        <v>10.126262626262644</v>
      </c>
      <c r="E43">
        <f t="shared" si="2"/>
        <v>-30.303030303030283</v>
      </c>
    </row>
    <row r="44" spans="1:5" ht="12.75">
      <c r="A44">
        <v>420</v>
      </c>
      <c r="B44">
        <f t="shared" si="5"/>
        <v>33.333333333333336</v>
      </c>
      <c r="C44">
        <f t="shared" si="3"/>
        <v>66.66666666666667</v>
      </c>
      <c r="D44">
        <f t="shared" si="4"/>
        <v>7.095959595959613</v>
      </c>
      <c r="E44">
        <f t="shared" si="2"/>
        <v>-36.363636363636346</v>
      </c>
    </row>
    <row r="45" spans="1:5" ht="12.75">
      <c r="A45">
        <v>430</v>
      </c>
      <c r="B45">
        <f t="shared" si="5"/>
        <v>32.55813953488372</v>
      </c>
      <c r="C45">
        <f t="shared" si="3"/>
        <v>65.11627906976744</v>
      </c>
      <c r="D45">
        <f t="shared" si="4"/>
        <v>4.065656565656582</v>
      </c>
      <c r="E45">
        <f t="shared" si="2"/>
        <v>-42.42424242424241</v>
      </c>
    </row>
    <row r="46" spans="1:5" ht="12.75">
      <c r="A46">
        <v>440</v>
      </c>
      <c r="B46">
        <f t="shared" si="5"/>
        <v>31.818181818181817</v>
      </c>
      <c r="C46">
        <f t="shared" si="3"/>
        <v>63.63636363636363</v>
      </c>
      <c r="D46">
        <f t="shared" si="4"/>
        <v>1.0353535353535506</v>
      </c>
      <c r="E46">
        <f t="shared" si="2"/>
        <v>-48.48484848484847</v>
      </c>
    </row>
    <row r="47" spans="1:5" ht="12.75">
      <c r="A47">
        <v>450</v>
      </c>
      <c r="B47">
        <f t="shared" si="5"/>
        <v>31.11111111111111</v>
      </c>
      <c r="C47">
        <f t="shared" si="3"/>
        <v>62.22222222222222</v>
      </c>
      <c r="D47">
        <f t="shared" si="4"/>
        <v>-1.9949494949494806</v>
      </c>
      <c r="E47">
        <f t="shared" si="2"/>
        <v>-54.54545454545453</v>
      </c>
    </row>
    <row r="48" spans="1:5" ht="12.75">
      <c r="A48">
        <v>460</v>
      </c>
      <c r="B48">
        <f t="shared" si="5"/>
        <v>30.434782608695652</v>
      </c>
      <c r="C48">
        <f t="shared" si="3"/>
        <v>60.869565217391305</v>
      </c>
      <c r="D48">
        <f t="shared" si="4"/>
        <v>-5.025252525252512</v>
      </c>
      <c r="E48">
        <f t="shared" si="2"/>
        <v>-60.606060606060595</v>
      </c>
    </row>
    <row r="49" spans="1:5" ht="12.75">
      <c r="A49">
        <v>470</v>
      </c>
      <c r="B49">
        <f t="shared" si="5"/>
        <v>29.787234042553195</v>
      </c>
      <c r="C49">
        <f t="shared" si="3"/>
        <v>59.57446808510639</v>
      </c>
      <c r="D49">
        <f t="shared" si="4"/>
        <v>-8.055555555555543</v>
      </c>
      <c r="E49">
        <f t="shared" si="2"/>
        <v>-66.66666666666666</v>
      </c>
    </row>
    <row r="50" spans="1:5" ht="12.75">
      <c r="A50">
        <v>480</v>
      </c>
      <c r="B50">
        <f t="shared" si="5"/>
        <v>29.166666666666668</v>
      </c>
      <c r="C50">
        <f t="shared" si="3"/>
        <v>58.333333333333336</v>
      </c>
      <c r="D50">
        <f t="shared" si="4"/>
        <v>-11.085858585858574</v>
      </c>
      <c r="E50">
        <f t="shared" si="2"/>
        <v>-72.72727272727272</v>
      </c>
    </row>
    <row r="51" spans="1:5" ht="12.75">
      <c r="A51">
        <v>490</v>
      </c>
      <c r="B51">
        <f t="shared" si="5"/>
        <v>28.57142857142857</v>
      </c>
      <c r="C51">
        <f t="shared" si="3"/>
        <v>57.14285714285714</v>
      </c>
      <c r="D51">
        <f t="shared" si="4"/>
        <v>-14.116161616161605</v>
      </c>
      <c r="E51">
        <f t="shared" si="2"/>
        <v>-78.78787878787878</v>
      </c>
    </row>
    <row r="52" spans="1:5" ht="12.75">
      <c r="A52">
        <v>500</v>
      </c>
      <c r="B52">
        <f t="shared" si="5"/>
        <v>28</v>
      </c>
      <c r="C52">
        <f t="shared" si="3"/>
        <v>56</v>
      </c>
      <c r="D52">
        <f t="shared" si="4"/>
        <v>-17.146464646464636</v>
      </c>
      <c r="E52">
        <f t="shared" si="2"/>
        <v>-84.84848484848484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 Software</dc:creator>
  <cp:keywords/>
  <dc:description/>
  <cp:lastModifiedBy>BSI Software</cp:lastModifiedBy>
  <dcterms:created xsi:type="dcterms:W3CDTF">2008-11-27T09:31:43Z</dcterms:created>
  <cp:category/>
  <cp:version/>
  <cp:contentType/>
  <cp:contentStatus/>
</cp:coreProperties>
</file>